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<sst xmlns="http://schemas.openxmlformats.org/spreadsheetml/2006/main" count="67" uniqueCount="49">
  <si>
    <t>ROBIN ALEXANDER SPORTING TRIAL</t>
  </si>
  <si>
    <r>
      <rPr>
        <sz val="20"/>
        <rFont val="Verdana"/>
        <family val="2"/>
      </rPr>
      <t>9</t>
    </r>
    <r>
      <rPr>
        <vertAlign val="superscript"/>
        <sz val="20"/>
        <rFont val="Verdana"/>
        <family val="2"/>
      </rPr>
      <t>th</t>
    </r>
    <r>
      <rPr>
        <sz val="20"/>
        <rFont val="Verdana"/>
        <family val="2"/>
      </rPr>
      <t xml:space="preserve"> September 2023</t>
    </r>
  </si>
  <si>
    <t>Round 1</t>
  </si>
  <si>
    <t>Round 2</t>
  </si>
  <si>
    <t>Round 3</t>
  </si>
  <si>
    <t>Round 4</t>
  </si>
  <si>
    <t>Round 5</t>
  </si>
  <si>
    <t>Round 6</t>
  </si>
  <si>
    <t>#</t>
  </si>
  <si>
    <t xml:space="preserve"> Competitor</t>
  </si>
  <si>
    <t>Cls</t>
  </si>
  <si>
    <t>ST</t>
  </si>
  <si>
    <t>Tot</t>
  </si>
  <si>
    <t>GT</t>
  </si>
  <si>
    <t>Award</t>
  </si>
  <si>
    <t xml:space="preserve"> George Watson</t>
  </si>
  <si>
    <t>R-I</t>
  </si>
  <si>
    <t xml:space="preserve"> Alan Murton</t>
  </si>
  <si>
    <t>B-I</t>
  </si>
  <si>
    <t xml:space="preserve"> Andy Wilks</t>
  </si>
  <si>
    <t>1st Overall</t>
  </si>
  <si>
    <t xml:space="preserve"> Stuart Beare</t>
  </si>
  <si>
    <t>R lv</t>
  </si>
  <si>
    <t xml:space="preserve"> Jason Daniel</t>
  </si>
  <si>
    <t>C-I</t>
  </si>
  <si>
    <t>Class Win</t>
  </si>
  <si>
    <t xml:space="preserve"> Richard Sharp</t>
  </si>
  <si>
    <t xml:space="preserve"> John Cole</t>
  </si>
  <si>
    <t xml:space="preserve"> John Fack</t>
  </si>
  <si>
    <t xml:space="preserve"> Mike Wevill</t>
  </si>
  <si>
    <t>N</t>
  </si>
  <si>
    <t>O</t>
  </si>
  <si>
    <t>-</t>
  </si>
  <si>
    <t>S</t>
  </si>
  <si>
    <t>T</t>
  </si>
  <si>
    <t>A</t>
  </si>
  <si>
    <t>R</t>
  </si>
  <si>
    <t>E</t>
  </si>
  <si>
    <t>N/S</t>
  </si>
  <si>
    <t xml:space="preserve"> Nigel Shute</t>
  </si>
  <si>
    <t>C lv</t>
  </si>
  <si>
    <t xml:space="preserve"> Jerome Fack</t>
  </si>
  <si>
    <t>Ret</t>
  </si>
  <si>
    <t xml:space="preserve"> Nick Beere</t>
  </si>
  <si>
    <t>B lv</t>
  </si>
  <si>
    <t xml:space="preserve"> Thomas Bricknell</t>
  </si>
  <si>
    <t>2nd in Class</t>
  </si>
  <si>
    <t xml:space="preserve"> Darren Underwood</t>
  </si>
  <si>
    <t xml:space="preserve"> Alan Baker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</si>
</sst>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5">
    <font>
      <sz val="10"/>
      <name val="Arial"/>
      <family val="0"/>
    </font>
    <font>
      <sz val="20"/>
      <name val="Verdana"/>
      <family val="2"/>
    </font>
    <font>
      <vertAlign val="superscript"/>
      <sz val="20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55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sz val="8"/>
      <color indexed="55"/>
      <name val="Arial"/>
      <family val="2"/>
    </font>
    <font>
      <sz val="9"/>
      <color indexed="12"/>
      <name val="Arial"/>
      <family val="2"/>
    </font>
    <font>
      <sz val="9"/>
      <color indexed="47"/>
      <name val="Arial"/>
      <family val="2"/>
    </font>
    <font>
      <i/>
      <sz val="9"/>
      <color indexed="55"/>
      <name val="Arial"/>
      <family val="2"/>
    </font>
    <font>
      <sz val="9"/>
      <color indexed="55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double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3" fillId="0" borderId="1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164" fontId="3" fillId="0" borderId="3" xfId="0" applyNumberFormat="1" applyFont="1" applyFill="1" applyBorder="1" applyAlignment="1" applyProtection="1">
      <alignment horizontal="left" vertical="center"/>
      <protection/>
    </xf>
    <xf numFmtId="164" fontId="3" fillId="0" borderId="4" xfId="0" applyNumberFormat="1" applyFont="1" applyFill="1" applyBorder="1" applyAlignment="1" applyProtection="1">
      <alignment horizontal="center" vertical="center"/>
      <protection/>
    </xf>
    <xf numFmtId="164" fontId="3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164" fontId="3" fillId="0" borderId="7" xfId="0" applyNumberFormat="1" applyFont="1" applyFill="1" applyBorder="1" applyAlignment="1" applyProtection="1">
      <alignment horizontal="center" vertical="center"/>
      <protection/>
    </xf>
    <xf numFmtId="164" fontId="3" fillId="0" borderId="8" xfId="0" applyNumberFormat="1" applyFont="1" applyFill="1" applyBorder="1" applyAlignment="1" applyProtection="1">
      <alignment vertical="center"/>
      <protection/>
    </xf>
    <xf numFmtId="164" fontId="7" fillId="0" borderId="7" xfId="0" applyNumberFormat="1" applyFont="1" applyFill="1" applyBorder="1" applyAlignment="1" applyProtection="1">
      <alignment horizontal="center" vertical="center"/>
      <protection/>
    </xf>
    <xf numFmtId="164" fontId="3" fillId="0" borderId="9" xfId="0" applyNumberFormat="1" applyFont="1" applyFill="1" applyBorder="1" applyAlignment="1" applyProtection="1">
      <alignment horizontal="center" vertical="center"/>
      <protection/>
    </xf>
    <xf numFmtId="164" fontId="3" fillId="0" borderId="8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11" xfId="0" applyNumberFormat="1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Fill="1" applyBorder="1" applyAlignment="1" applyProtection="1">
      <alignment horizontal="center" vertical="center"/>
      <protection/>
    </xf>
    <xf numFmtId="164" fontId="9" fillId="0" borderId="7" xfId="0" applyNumberFormat="1" applyFont="1" applyFill="1" applyBorder="1" applyAlignment="1" applyProtection="1">
      <alignment horizontal="center" vertical="center"/>
      <protection/>
    </xf>
    <xf numFmtId="164" fontId="10" fillId="0" borderId="7" xfId="0" applyNumberFormat="1" applyFont="1" applyFill="1" applyBorder="1" applyAlignment="1" applyProtection="1">
      <alignment horizontal="center" vertical="center"/>
      <protection/>
    </xf>
    <xf numFmtId="164" fontId="11" fillId="0" borderId="9" xfId="0" applyNumberFormat="1" applyFont="1" applyFill="1" applyBorder="1" applyAlignment="1" applyProtection="1">
      <alignment horizontal="center" vertical="center"/>
      <protection/>
    </xf>
    <xf numFmtId="164" fontId="11" fillId="0" borderId="8" xfId="0" applyNumberFormat="1" applyFont="1" applyFill="1" applyBorder="1" applyAlignment="1" applyProtection="1">
      <alignment horizontal="center" vertical="center"/>
      <protection/>
    </xf>
    <xf numFmtId="164" fontId="11" fillId="0" borderId="7" xfId="0" applyNumberFormat="1" applyFont="1" applyFill="1" applyBorder="1" applyAlignment="1" applyProtection="1">
      <alignment horizontal="center" vertical="center"/>
      <protection/>
    </xf>
    <xf numFmtId="164" fontId="11" fillId="0" borderId="10" xfId="0" applyNumberFormat="1" applyFont="1" applyFill="1" applyBorder="1" applyAlignment="1" applyProtection="1">
      <alignment horizontal="center" vertical="center"/>
      <protection/>
    </xf>
    <xf numFmtId="164" fontId="11" fillId="0" borderId="11" xfId="0" applyNumberFormat="1" applyFont="1" applyFill="1" applyBorder="1" applyAlignment="1" applyProtection="1">
      <alignment horizontal="center" vertical="center"/>
      <protection/>
    </xf>
    <xf numFmtId="164" fontId="12" fillId="0" borderId="10" xfId="0" applyNumberFormat="1" applyFont="1" applyFill="1" applyBorder="1" applyAlignment="1" applyProtection="1">
      <alignment horizontal="center" vertical="center"/>
      <protection/>
    </xf>
    <xf numFmtId="164" fontId="13" fillId="0" borderId="11" xfId="0" applyNumberFormat="1" applyFont="1" applyFill="1" applyBorder="1" applyAlignment="1" applyProtection="1">
      <alignment horizontal="center" vertical="center"/>
      <protection/>
    </xf>
    <xf numFmtId="164" fontId="0" fillId="0" borderId="12" xfId="0" applyNumberFormat="1" applyFont="1" applyFill="1" applyBorder="1" applyAlignment="1" applyProtection="1">
      <alignment/>
      <protection/>
    </xf>
    <xf numFmtId="164" fontId="6" fillId="0" borderId="12" xfId="0" applyNumberFormat="1" applyFont="1" applyFill="1" applyBorder="1" applyAlignment="1" applyProtection="1">
      <alignment horizontal="left" vertical="center"/>
      <protection/>
    </xf>
    <xf numFmtId="164" fontId="14" fillId="0" borderId="12" xfId="0" applyNumberFormat="1" applyFont="1" applyFill="1" applyBorder="1" applyAlignment="1" applyProtection="1">
      <alignment vertical="center"/>
      <protection/>
    </xf>
    <xf numFmtId="164" fontId="0" fillId="0" borderId="12" xfId="0" applyNumberFormat="1" applyFont="1" applyFill="1" applyBorder="1" applyAlignment="1" applyProtection="1">
      <alignment vertical="center"/>
      <protection/>
    </xf>
    <xf numFmtId="164" fontId="0" fillId="0" borderId="13" xfId="0" applyNumberFormat="1" applyFont="1" applyFill="1" applyBorder="1" applyAlignment="1" applyProtection="1">
      <alignment vertical="center"/>
      <protection/>
    </xf>
    <xf numFmtId="164" fontId="0" fillId="0" borderId="14" xfId="0" applyNumberFormat="1" applyFont="1" applyFill="1" applyBorder="1" applyAlignment="1" applyProtection="1">
      <alignment vertical="center"/>
      <protection/>
    </xf>
    <xf numFmtId="164" fontId="0" fillId="0" borderId="15" xfId="0" applyNumberFormat="1" applyFont="1" applyFill="1" applyBorder="1" applyAlignment="1" applyProtection="1">
      <alignment vertical="center"/>
      <protection/>
    </xf>
    <xf numFmtId="164" fontId="0" fillId="0" borderId="16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"/>
  <sheetViews>
    <sheetView tabSelected="1" workbookViewId="0" topLeftCell="A1">
      <selection activeCell="AI15" sqref="AI15"/>
    </sheetView>
  </sheetViews>
  <sheetFormatPr defaultColWidth="9.140625" defaultRowHeight="12.75"/>
  <cols>
    <col min="1" max="1" width="3.57421875" style="1" customWidth="1"/>
    <col min="2" max="2" width="14.421875" style="1" customWidth="1"/>
    <col min="3" max="18" width="3.57421875" style="1" customWidth="1"/>
    <col min="19" max="19" width="4.28125" style="1" customWidth="1"/>
    <col min="20" max="34" width="3.57421875" style="1" customWidth="1"/>
    <col min="35" max="35" width="4.28125" style="1" customWidth="1"/>
    <col min="36" max="36" width="9.8515625" style="1" customWidth="1"/>
    <col min="37" max="37" width="2.28125" style="2" customWidth="1"/>
    <col min="38" max="38" width="4.00390625" style="1" customWidth="1"/>
    <col min="39" max="16384" width="10.00390625" style="1" customWidth="1"/>
  </cols>
  <sheetData>
    <row r="1" spans="1:36" ht="33.75" customHeight="1">
      <c r="A1" s="3" t="s">
        <v>0</v>
      </c>
      <c r="AJ1" s="4" t="s">
        <v>1</v>
      </c>
    </row>
    <row r="2" ht="28.5" customHeight="1"/>
    <row r="3" spans="2:37" s="5" customFormat="1" ht="15" customHeight="1">
      <c r="B3" s="1"/>
      <c r="D3" s="6" t="s">
        <v>2</v>
      </c>
      <c r="E3" s="6"/>
      <c r="F3" s="6"/>
      <c r="G3" s="6"/>
      <c r="H3" s="7"/>
      <c r="I3" s="6" t="s">
        <v>3</v>
      </c>
      <c r="J3" s="6"/>
      <c r="K3" s="6"/>
      <c r="L3" s="6"/>
      <c r="M3" s="7"/>
      <c r="N3" s="6" t="s">
        <v>4</v>
      </c>
      <c r="O3" s="6"/>
      <c r="P3" s="6"/>
      <c r="Q3" s="6"/>
      <c r="R3" s="7"/>
      <c r="S3" s="7"/>
      <c r="T3" s="6" t="s">
        <v>5</v>
      </c>
      <c r="U3" s="6"/>
      <c r="V3" s="6"/>
      <c r="W3" s="6"/>
      <c r="X3" s="7"/>
      <c r="Y3" s="6" t="s">
        <v>6</v>
      </c>
      <c r="Z3" s="6"/>
      <c r="AA3" s="6"/>
      <c r="AB3" s="6"/>
      <c r="AC3" s="7"/>
      <c r="AD3" s="6" t="s">
        <v>7</v>
      </c>
      <c r="AE3" s="6"/>
      <c r="AF3" s="6"/>
      <c r="AG3" s="6"/>
      <c r="AH3" s="7"/>
      <c r="AI3" s="1"/>
      <c r="AK3" s="2"/>
    </row>
    <row r="4" spans="1:37" s="15" customFormat="1" ht="24.75" customHeight="1">
      <c r="A4" s="8" t="s">
        <v>8</v>
      </c>
      <c r="B4" s="9" t="s">
        <v>9</v>
      </c>
      <c r="C4" s="8" t="s">
        <v>10</v>
      </c>
      <c r="D4" s="10">
        <v>1</v>
      </c>
      <c r="E4" s="11">
        <v>2</v>
      </c>
      <c r="F4" s="8">
        <v>3</v>
      </c>
      <c r="G4" s="11">
        <v>4</v>
      </c>
      <c r="H4" s="12" t="s">
        <v>11</v>
      </c>
      <c r="I4" s="10">
        <v>1</v>
      </c>
      <c r="J4" s="11">
        <v>2</v>
      </c>
      <c r="K4" s="8">
        <v>3</v>
      </c>
      <c r="L4" s="11">
        <v>4</v>
      </c>
      <c r="M4" s="12" t="s">
        <v>11</v>
      </c>
      <c r="N4" s="10">
        <v>1</v>
      </c>
      <c r="O4" s="11">
        <v>2</v>
      </c>
      <c r="P4" s="8">
        <v>3</v>
      </c>
      <c r="Q4" s="11">
        <v>4</v>
      </c>
      <c r="R4" s="12" t="s">
        <v>11</v>
      </c>
      <c r="S4" s="12" t="s">
        <v>12</v>
      </c>
      <c r="T4" s="10">
        <v>1</v>
      </c>
      <c r="U4" s="11">
        <v>2</v>
      </c>
      <c r="V4" s="8">
        <v>3</v>
      </c>
      <c r="W4" s="11">
        <v>4</v>
      </c>
      <c r="X4" s="12" t="s">
        <v>11</v>
      </c>
      <c r="Y4" s="10">
        <v>1</v>
      </c>
      <c r="Z4" s="11">
        <v>2</v>
      </c>
      <c r="AA4" s="8">
        <v>3</v>
      </c>
      <c r="AB4" s="11">
        <v>4</v>
      </c>
      <c r="AC4" s="12" t="s">
        <v>11</v>
      </c>
      <c r="AD4" s="10">
        <v>1</v>
      </c>
      <c r="AE4" s="11">
        <v>2</v>
      </c>
      <c r="AF4" s="8">
        <v>3</v>
      </c>
      <c r="AG4" s="11">
        <v>4</v>
      </c>
      <c r="AH4" s="12" t="s">
        <v>11</v>
      </c>
      <c r="AI4" s="12" t="s">
        <v>13</v>
      </c>
      <c r="AJ4" s="13" t="s">
        <v>14</v>
      </c>
      <c r="AK4" s="14"/>
    </row>
    <row r="5" spans="1:37" ht="21.75" customHeight="1">
      <c r="A5" s="16">
        <v>1</v>
      </c>
      <c r="B5" s="17" t="s">
        <v>15</v>
      </c>
      <c r="C5" s="18" t="s">
        <v>16</v>
      </c>
      <c r="D5" s="19">
        <v>3</v>
      </c>
      <c r="E5" s="20">
        <v>1</v>
      </c>
      <c r="F5" s="16">
        <v>3</v>
      </c>
      <c r="G5" s="20">
        <v>2</v>
      </c>
      <c r="H5" s="21">
        <f aca="true" t="shared" si="0" ref="H5:H12">D5+E5+F5+G5</f>
        <v>9</v>
      </c>
      <c r="I5" s="22">
        <v>3</v>
      </c>
      <c r="J5" s="20">
        <v>1</v>
      </c>
      <c r="K5" s="16">
        <v>3</v>
      </c>
      <c r="L5" s="20">
        <v>4</v>
      </c>
      <c r="M5" s="21">
        <f aca="true" t="shared" si="1" ref="M5:M12">I5+J5+K5+L5</f>
        <v>11</v>
      </c>
      <c r="N5" s="22">
        <v>0</v>
      </c>
      <c r="O5" s="20">
        <v>3</v>
      </c>
      <c r="P5" s="16">
        <v>0</v>
      </c>
      <c r="Q5" s="20">
        <v>4</v>
      </c>
      <c r="R5" s="21">
        <f aca="true" t="shared" si="2" ref="R5:R12">N5+O5+P5+Q5</f>
        <v>7</v>
      </c>
      <c r="S5" s="21">
        <f aca="true" t="shared" si="3" ref="S5:S12">H5+M5+R5</f>
        <v>27</v>
      </c>
      <c r="T5" s="22">
        <v>5</v>
      </c>
      <c r="U5" s="20">
        <v>3</v>
      </c>
      <c r="V5" s="16">
        <v>2</v>
      </c>
      <c r="W5" s="20">
        <v>2</v>
      </c>
      <c r="X5" s="21">
        <f aca="true" t="shared" si="4" ref="X5:X12">T5+U5+V5+W5</f>
        <v>12</v>
      </c>
      <c r="Y5" s="20">
        <v>2</v>
      </c>
      <c r="Z5" s="20">
        <v>0</v>
      </c>
      <c r="AA5" s="16">
        <v>3</v>
      </c>
      <c r="AB5" s="20">
        <v>2</v>
      </c>
      <c r="AC5" s="21">
        <f aca="true" t="shared" si="5" ref="AC5:AC12">Y5+Z5+AA5+AB5</f>
        <v>7</v>
      </c>
      <c r="AD5" s="20">
        <v>2</v>
      </c>
      <c r="AE5" s="20">
        <v>3</v>
      </c>
      <c r="AF5" s="16">
        <v>2</v>
      </c>
      <c r="AG5" s="20">
        <v>3</v>
      </c>
      <c r="AH5" s="21">
        <f aca="true" t="shared" si="6" ref="AH5:AH12">AD5+AE5+AF5+AG5</f>
        <v>10</v>
      </c>
      <c r="AI5" s="21">
        <f aca="true" t="shared" si="7" ref="AI5:AI12">S5+X5+AC5+AH5</f>
        <v>56</v>
      </c>
      <c r="AJ5" s="22"/>
      <c r="AK5" s="23">
        <v>5</v>
      </c>
    </row>
    <row r="6" spans="1:37" ht="21.75" customHeight="1">
      <c r="A6" s="16">
        <f aca="true" t="shared" si="8" ref="A6:A16">A5+1</f>
        <v>2</v>
      </c>
      <c r="B6" s="17" t="s">
        <v>17</v>
      </c>
      <c r="C6" s="24" t="s">
        <v>18</v>
      </c>
      <c r="D6" s="19">
        <v>2</v>
      </c>
      <c r="E6" s="20">
        <v>5</v>
      </c>
      <c r="F6" s="16">
        <v>3</v>
      </c>
      <c r="G6" s="20">
        <v>2</v>
      </c>
      <c r="H6" s="21">
        <f t="shared" si="0"/>
        <v>12</v>
      </c>
      <c r="I6" s="22">
        <v>3</v>
      </c>
      <c r="J6" s="20">
        <v>3</v>
      </c>
      <c r="K6" s="16">
        <v>3</v>
      </c>
      <c r="L6" s="20">
        <v>2</v>
      </c>
      <c r="M6" s="21">
        <f t="shared" si="1"/>
        <v>11</v>
      </c>
      <c r="N6" s="22">
        <v>0</v>
      </c>
      <c r="O6" s="20">
        <v>7</v>
      </c>
      <c r="P6" s="16">
        <v>3</v>
      </c>
      <c r="Q6" s="20">
        <v>2</v>
      </c>
      <c r="R6" s="21">
        <f t="shared" si="2"/>
        <v>12</v>
      </c>
      <c r="S6" s="21">
        <f t="shared" si="3"/>
        <v>35</v>
      </c>
      <c r="T6" s="22">
        <v>5</v>
      </c>
      <c r="U6" s="20">
        <v>1</v>
      </c>
      <c r="V6" s="16">
        <v>1</v>
      </c>
      <c r="W6" s="20">
        <v>3</v>
      </c>
      <c r="X6" s="21">
        <f t="shared" si="4"/>
        <v>10</v>
      </c>
      <c r="Y6" s="20">
        <v>5</v>
      </c>
      <c r="Z6" s="20">
        <v>8</v>
      </c>
      <c r="AA6" s="16">
        <v>1</v>
      </c>
      <c r="AB6" s="20">
        <v>2</v>
      </c>
      <c r="AC6" s="21">
        <f t="shared" si="5"/>
        <v>16</v>
      </c>
      <c r="AD6" s="20">
        <v>3</v>
      </c>
      <c r="AE6" s="20">
        <v>0</v>
      </c>
      <c r="AF6" s="16">
        <v>3</v>
      </c>
      <c r="AG6" s="20">
        <v>3</v>
      </c>
      <c r="AH6" s="21">
        <f t="shared" si="6"/>
        <v>9</v>
      </c>
      <c r="AI6" s="21">
        <f t="shared" si="7"/>
        <v>70</v>
      </c>
      <c r="AJ6" s="22"/>
      <c r="AK6" s="23">
        <v>9</v>
      </c>
    </row>
    <row r="7" spans="1:37" ht="21.75" customHeight="1">
      <c r="A7" s="16">
        <f t="shared" si="8"/>
        <v>3</v>
      </c>
      <c r="B7" s="17" t="s">
        <v>19</v>
      </c>
      <c r="C7" s="18" t="s">
        <v>16</v>
      </c>
      <c r="D7" s="19">
        <v>0</v>
      </c>
      <c r="E7" s="20">
        <v>0</v>
      </c>
      <c r="F7" s="16">
        <v>2</v>
      </c>
      <c r="G7" s="20">
        <v>1</v>
      </c>
      <c r="H7" s="21">
        <f t="shared" si="0"/>
        <v>3</v>
      </c>
      <c r="I7" s="22">
        <v>1</v>
      </c>
      <c r="J7" s="20">
        <v>0</v>
      </c>
      <c r="K7" s="16">
        <v>0</v>
      </c>
      <c r="L7" s="20">
        <v>1</v>
      </c>
      <c r="M7" s="21">
        <f t="shared" si="1"/>
        <v>2</v>
      </c>
      <c r="N7" s="22">
        <v>0</v>
      </c>
      <c r="O7" s="20">
        <v>0</v>
      </c>
      <c r="P7" s="16">
        <v>0</v>
      </c>
      <c r="Q7" s="20">
        <v>1</v>
      </c>
      <c r="R7" s="21">
        <f t="shared" si="2"/>
        <v>1</v>
      </c>
      <c r="S7" s="21">
        <f t="shared" si="3"/>
        <v>6</v>
      </c>
      <c r="T7" s="22">
        <v>1</v>
      </c>
      <c r="U7" s="20">
        <v>3</v>
      </c>
      <c r="V7" s="16">
        <v>1</v>
      </c>
      <c r="W7" s="20">
        <v>2</v>
      </c>
      <c r="X7" s="21">
        <f t="shared" si="4"/>
        <v>7</v>
      </c>
      <c r="Y7" s="20">
        <v>5</v>
      </c>
      <c r="Z7" s="20">
        <v>0</v>
      </c>
      <c r="AA7" s="16">
        <v>1</v>
      </c>
      <c r="AB7" s="20">
        <v>1</v>
      </c>
      <c r="AC7" s="21">
        <f t="shared" si="5"/>
        <v>7</v>
      </c>
      <c r="AD7" s="20">
        <v>0</v>
      </c>
      <c r="AE7" s="20">
        <v>0</v>
      </c>
      <c r="AF7" s="16">
        <v>2</v>
      </c>
      <c r="AG7" s="20">
        <v>3</v>
      </c>
      <c r="AH7" s="21">
        <f t="shared" si="6"/>
        <v>5</v>
      </c>
      <c r="AI7" s="21">
        <f t="shared" si="7"/>
        <v>25</v>
      </c>
      <c r="AJ7" s="22" t="s">
        <v>20</v>
      </c>
      <c r="AK7" s="23">
        <v>1</v>
      </c>
    </row>
    <row r="8" spans="1:37" ht="21.75" customHeight="1">
      <c r="A8" s="16">
        <f t="shared" si="8"/>
        <v>4</v>
      </c>
      <c r="B8" s="17" t="s">
        <v>21</v>
      </c>
      <c r="C8" s="18" t="s">
        <v>22</v>
      </c>
      <c r="D8" s="19">
        <v>2</v>
      </c>
      <c r="E8" s="20">
        <v>5</v>
      </c>
      <c r="F8" s="16">
        <v>5</v>
      </c>
      <c r="G8" s="20">
        <v>2</v>
      </c>
      <c r="H8" s="21">
        <f t="shared" si="0"/>
        <v>14</v>
      </c>
      <c r="I8" s="22">
        <v>1</v>
      </c>
      <c r="J8" s="20">
        <v>3</v>
      </c>
      <c r="K8" s="16">
        <v>3</v>
      </c>
      <c r="L8" s="20">
        <v>3</v>
      </c>
      <c r="M8" s="21">
        <f t="shared" si="1"/>
        <v>10</v>
      </c>
      <c r="N8" s="22">
        <v>3</v>
      </c>
      <c r="O8" s="20">
        <v>3</v>
      </c>
      <c r="P8" s="16">
        <v>3</v>
      </c>
      <c r="Q8" s="20">
        <v>2</v>
      </c>
      <c r="R8" s="21">
        <f t="shared" si="2"/>
        <v>11</v>
      </c>
      <c r="S8" s="21">
        <f t="shared" si="3"/>
        <v>35</v>
      </c>
      <c r="T8" s="22">
        <v>7</v>
      </c>
      <c r="U8" s="20">
        <v>3</v>
      </c>
      <c r="V8" s="16">
        <v>4</v>
      </c>
      <c r="W8" s="20">
        <v>4</v>
      </c>
      <c r="X8" s="21">
        <f t="shared" si="4"/>
        <v>18</v>
      </c>
      <c r="Y8" s="20">
        <v>5</v>
      </c>
      <c r="Z8" s="20">
        <v>3</v>
      </c>
      <c r="AA8" s="16">
        <v>5</v>
      </c>
      <c r="AB8" s="20">
        <v>3</v>
      </c>
      <c r="AC8" s="21">
        <f t="shared" si="5"/>
        <v>16</v>
      </c>
      <c r="AD8" s="20">
        <v>6</v>
      </c>
      <c r="AE8" s="20">
        <v>0</v>
      </c>
      <c r="AF8" s="16">
        <v>4</v>
      </c>
      <c r="AG8" s="20">
        <v>3</v>
      </c>
      <c r="AH8" s="21">
        <f t="shared" si="6"/>
        <v>13</v>
      </c>
      <c r="AI8" s="21">
        <f t="shared" si="7"/>
        <v>82</v>
      </c>
      <c r="AJ8" s="22"/>
      <c r="AK8" s="23">
        <v>10</v>
      </c>
    </row>
    <row r="9" spans="1:37" ht="21.75" customHeight="1">
      <c r="A9" s="16">
        <f t="shared" si="8"/>
        <v>5</v>
      </c>
      <c r="B9" s="17" t="s">
        <v>23</v>
      </c>
      <c r="C9" s="25" t="s">
        <v>24</v>
      </c>
      <c r="D9" s="19">
        <v>2</v>
      </c>
      <c r="E9" s="20">
        <v>1</v>
      </c>
      <c r="F9" s="16">
        <v>3</v>
      </c>
      <c r="G9" s="20">
        <v>2</v>
      </c>
      <c r="H9" s="21">
        <f t="shared" si="0"/>
        <v>8</v>
      </c>
      <c r="I9" s="22">
        <v>3</v>
      </c>
      <c r="J9" s="20">
        <v>3</v>
      </c>
      <c r="K9" s="16">
        <v>3</v>
      </c>
      <c r="L9" s="20">
        <v>2</v>
      </c>
      <c r="M9" s="21">
        <f t="shared" si="1"/>
        <v>11</v>
      </c>
      <c r="N9" s="22">
        <v>5</v>
      </c>
      <c r="O9" s="20">
        <v>3</v>
      </c>
      <c r="P9" s="16">
        <v>2</v>
      </c>
      <c r="Q9" s="20">
        <v>2</v>
      </c>
      <c r="R9" s="21">
        <f t="shared" si="2"/>
        <v>12</v>
      </c>
      <c r="S9" s="21">
        <f t="shared" si="3"/>
        <v>31</v>
      </c>
      <c r="T9" s="22">
        <v>6</v>
      </c>
      <c r="U9" s="20">
        <v>1</v>
      </c>
      <c r="V9" s="16">
        <v>3</v>
      </c>
      <c r="W9" s="20">
        <v>2</v>
      </c>
      <c r="X9" s="21">
        <f t="shared" si="4"/>
        <v>12</v>
      </c>
      <c r="Y9" s="20">
        <v>4</v>
      </c>
      <c r="Z9" s="20">
        <v>2</v>
      </c>
      <c r="AA9" s="16">
        <v>2</v>
      </c>
      <c r="AB9" s="20">
        <v>2</v>
      </c>
      <c r="AC9" s="21">
        <f t="shared" si="5"/>
        <v>10</v>
      </c>
      <c r="AD9" s="20">
        <v>3</v>
      </c>
      <c r="AE9" s="20">
        <v>0</v>
      </c>
      <c r="AF9" s="16">
        <v>2</v>
      </c>
      <c r="AG9" s="20">
        <v>3</v>
      </c>
      <c r="AH9" s="21">
        <f t="shared" si="6"/>
        <v>8</v>
      </c>
      <c r="AI9" s="21">
        <f t="shared" si="7"/>
        <v>61</v>
      </c>
      <c r="AJ9" s="22" t="s">
        <v>25</v>
      </c>
      <c r="AK9" s="23">
        <v>7</v>
      </c>
    </row>
    <row r="10" spans="1:37" ht="21.75" customHeight="1">
      <c r="A10" s="16">
        <f t="shared" si="8"/>
        <v>6</v>
      </c>
      <c r="B10" s="17" t="s">
        <v>26</v>
      </c>
      <c r="C10" s="18" t="s">
        <v>16</v>
      </c>
      <c r="D10" s="19">
        <v>1</v>
      </c>
      <c r="E10" s="20">
        <v>1</v>
      </c>
      <c r="F10" s="16">
        <v>2</v>
      </c>
      <c r="G10" s="20">
        <v>2</v>
      </c>
      <c r="H10" s="21">
        <f t="shared" si="0"/>
        <v>6</v>
      </c>
      <c r="I10" s="22">
        <v>1</v>
      </c>
      <c r="J10" s="20">
        <v>3</v>
      </c>
      <c r="K10" s="16">
        <v>1</v>
      </c>
      <c r="L10" s="20">
        <v>2</v>
      </c>
      <c r="M10" s="21">
        <f t="shared" si="1"/>
        <v>7</v>
      </c>
      <c r="N10" s="22">
        <v>6</v>
      </c>
      <c r="O10" s="20">
        <v>0</v>
      </c>
      <c r="P10" s="16">
        <v>3</v>
      </c>
      <c r="Q10" s="20">
        <v>3</v>
      </c>
      <c r="R10" s="21">
        <f t="shared" si="2"/>
        <v>12</v>
      </c>
      <c r="S10" s="21">
        <f t="shared" si="3"/>
        <v>25</v>
      </c>
      <c r="T10" s="22">
        <v>3</v>
      </c>
      <c r="U10" s="20">
        <v>3</v>
      </c>
      <c r="V10" s="16">
        <v>2</v>
      </c>
      <c r="W10" s="20">
        <v>2</v>
      </c>
      <c r="X10" s="21">
        <f t="shared" si="4"/>
        <v>10</v>
      </c>
      <c r="Y10" s="20">
        <v>3</v>
      </c>
      <c r="Z10" s="20">
        <v>1</v>
      </c>
      <c r="AA10" s="16">
        <v>3</v>
      </c>
      <c r="AB10" s="20">
        <v>2</v>
      </c>
      <c r="AC10" s="21">
        <f t="shared" si="5"/>
        <v>9</v>
      </c>
      <c r="AD10" s="20">
        <v>3</v>
      </c>
      <c r="AE10" s="20">
        <v>0</v>
      </c>
      <c r="AF10" s="16">
        <v>3</v>
      </c>
      <c r="AG10" s="20">
        <v>3</v>
      </c>
      <c r="AH10" s="21">
        <f t="shared" si="6"/>
        <v>9</v>
      </c>
      <c r="AI10" s="21">
        <f t="shared" si="7"/>
        <v>53</v>
      </c>
      <c r="AJ10" s="22"/>
      <c r="AK10" s="23">
        <v>4</v>
      </c>
    </row>
    <row r="11" spans="1:37" ht="21.75" customHeight="1">
      <c r="A11" s="16">
        <f t="shared" si="8"/>
        <v>7</v>
      </c>
      <c r="B11" s="17" t="s">
        <v>27</v>
      </c>
      <c r="C11" s="24" t="s">
        <v>18</v>
      </c>
      <c r="D11" s="19">
        <v>2</v>
      </c>
      <c r="E11" s="20">
        <v>1</v>
      </c>
      <c r="F11" s="16">
        <v>2</v>
      </c>
      <c r="G11" s="20">
        <v>2</v>
      </c>
      <c r="H11" s="21">
        <f t="shared" si="0"/>
        <v>7</v>
      </c>
      <c r="I11" s="22">
        <v>6</v>
      </c>
      <c r="J11" s="20">
        <v>2</v>
      </c>
      <c r="K11" s="16">
        <v>5</v>
      </c>
      <c r="L11" s="20">
        <v>2</v>
      </c>
      <c r="M11" s="21">
        <f t="shared" si="1"/>
        <v>15</v>
      </c>
      <c r="N11" s="22">
        <v>3</v>
      </c>
      <c r="O11" s="20">
        <v>3</v>
      </c>
      <c r="P11" s="16">
        <v>2</v>
      </c>
      <c r="Q11" s="20">
        <v>2</v>
      </c>
      <c r="R11" s="21">
        <f t="shared" si="2"/>
        <v>10</v>
      </c>
      <c r="S11" s="21">
        <f t="shared" si="3"/>
        <v>32</v>
      </c>
      <c r="T11" s="22">
        <v>5</v>
      </c>
      <c r="U11" s="20">
        <v>2</v>
      </c>
      <c r="V11" s="16">
        <v>5</v>
      </c>
      <c r="W11" s="20">
        <v>6</v>
      </c>
      <c r="X11" s="21">
        <f t="shared" si="4"/>
        <v>18</v>
      </c>
      <c r="Y11" s="20">
        <v>3</v>
      </c>
      <c r="Z11" s="20">
        <v>1</v>
      </c>
      <c r="AA11" s="16">
        <v>4</v>
      </c>
      <c r="AB11" s="20">
        <v>1</v>
      </c>
      <c r="AC11" s="21">
        <f t="shared" si="5"/>
        <v>9</v>
      </c>
      <c r="AD11" s="20">
        <v>3</v>
      </c>
      <c r="AE11" s="20">
        <v>0</v>
      </c>
      <c r="AF11" s="16">
        <v>2</v>
      </c>
      <c r="AG11" s="20">
        <v>5</v>
      </c>
      <c r="AH11" s="21">
        <f t="shared" si="6"/>
        <v>10</v>
      </c>
      <c r="AI11" s="21">
        <f t="shared" si="7"/>
        <v>69</v>
      </c>
      <c r="AJ11" s="22" t="s">
        <v>25</v>
      </c>
      <c r="AK11" s="23">
        <v>8</v>
      </c>
    </row>
    <row r="12" spans="1:37" ht="21.75" customHeight="1">
      <c r="A12" s="16">
        <f t="shared" si="8"/>
        <v>8</v>
      </c>
      <c r="B12" s="17" t="s">
        <v>28</v>
      </c>
      <c r="C12" s="18" t="s">
        <v>16</v>
      </c>
      <c r="D12" s="19">
        <v>0</v>
      </c>
      <c r="E12" s="20">
        <v>0</v>
      </c>
      <c r="F12" s="16">
        <v>3</v>
      </c>
      <c r="G12" s="20">
        <v>2</v>
      </c>
      <c r="H12" s="21">
        <f t="shared" si="0"/>
        <v>5</v>
      </c>
      <c r="I12" s="22">
        <v>0</v>
      </c>
      <c r="J12" s="20">
        <v>1</v>
      </c>
      <c r="K12" s="16">
        <v>0</v>
      </c>
      <c r="L12" s="20">
        <v>2</v>
      </c>
      <c r="M12" s="21">
        <f t="shared" si="1"/>
        <v>3</v>
      </c>
      <c r="N12" s="22">
        <v>0</v>
      </c>
      <c r="O12" s="20">
        <v>0</v>
      </c>
      <c r="P12" s="16">
        <v>0</v>
      </c>
      <c r="Q12" s="20">
        <v>2</v>
      </c>
      <c r="R12" s="21">
        <f t="shared" si="2"/>
        <v>2</v>
      </c>
      <c r="S12" s="21">
        <f t="shared" si="3"/>
        <v>10</v>
      </c>
      <c r="T12" s="22">
        <v>5</v>
      </c>
      <c r="U12" s="20">
        <v>1</v>
      </c>
      <c r="V12" s="16">
        <v>1</v>
      </c>
      <c r="W12" s="20">
        <v>2</v>
      </c>
      <c r="X12" s="21">
        <f t="shared" si="4"/>
        <v>9</v>
      </c>
      <c r="Y12" s="20">
        <v>3</v>
      </c>
      <c r="Z12" s="20">
        <v>0</v>
      </c>
      <c r="AA12" s="16">
        <v>1</v>
      </c>
      <c r="AB12" s="20">
        <v>1</v>
      </c>
      <c r="AC12" s="21">
        <f t="shared" si="5"/>
        <v>5</v>
      </c>
      <c r="AD12" s="20">
        <v>3</v>
      </c>
      <c r="AE12" s="20">
        <v>0</v>
      </c>
      <c r="AF12" s="16">
        <v>2</v>
      </c>
      <c r="AG12" s="20">
        <v>3</v>
      </c>
      <c r="AH12" s="21">
        <f t="shared" si="6"/>
        <v>8</v>
      </c>
      <c r="AI12" s="21">
        <f t="shared" si="7"/>
        <v>32</v>
      </c>
      <c r="AJ12" s="22"/>
      <c r="AK12" s="23">
        <v>3</v>
      </c>
    </row>
    <row r="13" spans="1:37" ht="21.75" customHeight="1">
      <c r="A13" s="16">
        <f t="shared" si="8"/>
        <v>9</v>
      </c>
      <c r="B13" s="17" t="s">
        <v>29</v>
      </c>
      <c r="C13" s="24" t="s">
        <v>18</v>
      </c>
      <c r="D13" s="26" t="s">
        <v>30</v>
      </c>
      <c r="E13" s="27" t="s">
        <v>31</v>
      </c>
      <c r="F13" s="28" t="s">
        <v>30</v>
      </c>
      <c r="G13" s="27" t="s">
        <v>32</v>
      </c>
      <c r="H13" s="29" t="s">
        <v>33</v>
      </c>
      <c r="I13" s="30" t="s">
        <v>34</v>
      </c>
      <c r="J13" s="27" t="s">
        <v>35</v>
      </c>
      <c r="K13" s="28" t="s">
        <v>36</v>
      </c>
      <c r="L13" s="27" t="s">
        <v>34</v>
      </c>
      <c r="M13" s="29" t="s">
        <v>37</v>
      </c>
      <c r="N13" s="30" t="s">
        <v>36</v>
      </c>
      <c r="O13" s="20"/>
      <c r="P13" s="16"/>
      <c r="Q13" s="20"/>
      <c r="R13" s="21"/>
      <c r="S13" s="21"/>
      <c r="T13" s="22"/>
      <c r="U13" s="20"/>
      <c r="V13" s="16"/>
      <c r="W13" s="20"/>
      <c r="X13" s="21"/>
      <c r="Y13" s="20"/>
      <c r="Z13" s="20"/>
      <c r="AA13" s="16"/>
      <c r="AB13" s="20"/>
      <c r="AC13" s="21"/>
      <c r="AD13" s="20"/>
      <c r="AE13" s="20"/>
      <c r="AF13" s="16"/>
      <c r="AG13" s="20"/>
      <c r="AH13" s="21"/>
      <c r="AI13" s="31" t="s">
        <v>38</v>
      </c>
      <c r="AJ13" s="22"/>
      <c r="AK13" s="23"/>
    </row>
    <row r="14" spans="1:37" ht="21.75" customHeight="1">
      <c r="A14" s="16">
        <f t="shared" si="8"/>
        <v>10</v>
      </c>
      <c r="B14" s="17" t="s">
        <v>39</v>
      </c>
      <c r="C14" s="25" t="s">
        <v>40</v>
      </c>
      <c r="D14" s="19">
        <v>6</v>
      </c>
      <c r="E14" s="20">
        <v>5</v>
      </c>
      <c r="F14" s="16">
        <v>5</v>
      </c>
      <c r="G14" s="20">
        <v>4</v>
      </c>
      <c r="H14" s="21">
        <f>D14+E14+F14+G14</f>
        <v>20</v>
      </c>
      <c r="I14" s="22">
        <v>6</v>
      </c>
      <c r="J14" s="20">
        <v>4</v>
      </c>
      <c r="K14" s="16">
        <v>5</v>
      </c>
      <c r="L14" s="20">
        <v>4</v>
      </c>
      <c r="M14" s="21">
        <f>I14+J14+K14+L14</f>
        <v>19</v>
      </c>
      <c r="N14" s="22">
        <v>3</v>
      </c>
      <c r="O14" s="20">
        <v>3</v>
      </c>
      <c r="P14" s="16">
        <v>3</v>
      </c>
      <c r="Q14" s="20">
        <v>6</v>
      </c>
      <c r="R14" s="21">
        <f>N14+O14+P14+Q14</f>
        <v>15</v>
      </c>
      <c r="S14" s="21">
        <f>H14+M14+R14</f>
        <v>54</v>
      </c>
      <c r="T14" s="22">
        <v>8</v>
      </c>
      <c r="U14" s="20">
        <v>5</v>
      </c>
      <c r="V14" s="16">
        <v>5</v>
      </c>
      <c r="W14" s="20">
        <v>4</v>
      </c>
      <c r="X14" s="21">
        <f aca="true" t="shared" si="9" ref="X14:X19">T14+U14+V14+W14</f>
        <v>22</v>
      </c>
      <c r="Y14" s="20">
        <v>10</v>
      </c>
      <c r="Z14" s="20">
        <v>5</v>
      </c>
      <c r="AA14" s="16">
        <v>5</v>
      </c>
      <c r="AB14" s="20">
        <v>5</v>
      </c>
      <c r="AC14" s="21">
        <f aca="true" t="shared" si="10" ref="AC14:AC19">Y14+Z14+AA14+AB14</f>
        <v>25</v>
      </c>
      <c r="AD14" s="20">
        <v>9</v>
      </c>
      <c r="AE14" s="20">
        <v>3</v>
      </c>
      <c r="AF14" s="16">
        <v>5</v>
      </c>
      <c r="AG14" s="20">
        <v>3</v>
      </c>
      <c r="AH14" s="21">
        <f aca="true" t="shared" si="11" ref="AH14:AH19">AD14+AE14+AF14+AG14</f>
        <v>20</v>
      </c>
      <c r="AI14" s="21">
        <f>S14+X14+AC14+AH14</f>
        <v>121</v>
      </c>
      <c r="AJ14" s="22"/>
      <c r="AK14" s="23">
        <v>13</v>
      </c>
    </row>
    <row r="15" spans="1:37" ht="21.75" customHeight="1">
      <c r="A15" s="16">
        <f t="shared" si="8"/>
        <v>11</v>
      </c>
      <c r="B15" s="17" t="s">
        <v>41</v>
      </c>
      <c r="C15" s="18" t="s">
        <v>16</v>
      </c>
      <c r="D15" s="19"/>
      <c r="E15" s="20">
        <v>1</v>
      </c>
      <c r="F15" s="16">
        <v>3</v>
      </c>
      <c r="G15" s="20">
        <v>2</v>
      </c>
      <c r="H15" s="21"/>
      <c r="I15" s="22"/>
      <c r="J15" s="20"/>
      <c r="K15" s="16"/>
      <c r="L15" s="20"/>
      <c r="M15" s="21"/>
      <c r="N15" s="22"/>
      <c r="O15" s="20"/>
      <c r="P15" s="16"/>
      <c r="Q15" s="20"/>
      <c r="R15" s="21"/>
      <c r="S15" s="21"/>
      <c r="T15" s="22">
        <v>5</v>
      </c>
      <c r="U15" s="20">
        <v>1</v>
      </c>
      <c r="V15" s="16">
        <v>3</v>
      </c>
      <c r="W15" s="20">
        <v>2</v>
      </c>
      <c r="X15" s="21">
        <f t="shared" si="9"/>
        <v>11</v>
      </c>
      <c r="Y15" s="20">
        <v>5</v>
      </c>
      <c r="Z15" s="20">
        <v>1</v>
      </c>
      <c r="AA15" s="16">
        <v>3</v>
      </c>
      <c r="AB15" s="20">
        <v>2</v>
      </c>
      <c r="AC15" s="21">
        <f t="shared" si="10"/>
        <v>11</v>
      </c>
      <c r="AD15" s="20">
        <v>3</v>
      </c>
      <c r="AE15" s="20">
        <v>0</v>
      </c>
      <c r="AF15" s="16">
        <v>3</v>
      </c>
      <c r="AG15" s="20">
        <v>3</v>
      </c>
      <c r="AH15" s="21">
        <f t="shared" si="11"/>
        <v>9</v>
      </c>
      <c r="AI15" s="31" t="s">
        <v>42</v>
      </c>
      <c r="AJ15" s="22"/>
      <c r="AK15" s="23"/>
    </row>
    <row r="16" spans="1:37" ht="21.75" customHeight="1">
      <c r="A16" s="16">
        <f t="shared" si="8"/>
        <v>12</v>
      </c>
      <c r="B16" s="17" t="s">
        <v>43</v>
      </c>
      <c r="C16" s="24" t="s">
        <v>44</v>
      </c>
      <c r="D16" s="19">
        <v>1</v>
      </c>
      <c r="E16" s="20">
        <v>3</v>
      </c>
      <c r="F16" s="16">
        <v>5</v>
      </c>
      <c r="G16" s="20">
        <v>5</v>
      </c>
      <c r="H16" s="21">
        <f aca="true" t="shared" si="12" ref="H16:H19">D16+E16+F16+G16</f>
        <v>14</v>
      </c>
      <c r="I16" s="22">
        <v>4</v>
      </c>
      <c r="J16" s="20">
        <v>10</v>
      </c>
      <c r="K16" s="16">
        <v>7</v>
      </c>
      <c r="L16" s="20">
        <v>3</v>
      </c>
      <c r="M16" s="21">
        <f aca="true" t="shared" si="13" ref="M16:M19">I16+J16+K16+L16</f>
        <v>24</v>
      </c>
      <c r="N16" s="22">
        <v>5</v>
      </c>
      <c r="O16" s="20">
        <v>3</v>
      </c>
      <c r="P16" s="16">
        <v>2</v>
      </c>
      <c r="Q16" s="20">
        <v>2</v>
      </c>
      <c r="R16" s="21">
        <f aca="true" t="shared" si="14" ref="R16:R19">N16+O16+P16+Q16</f>
        <v>12</v>
      </c>
      <c r="S16" s="21">
        <f aca="true" t="shared" si="15" ref="S16:S19">H16+M16+R16</f>
        <v>50</v>
      </c>
      <c r="T16" s="22">
        <v>5</v>
      </c>
      <c r="U16" s="20">
        <v>1</v>
      </c>
      <c r="V16" s="16">
        <v>4</v>
      </c>
      <c r="W16" s="20">
        <v>5</v>
      </c>
      <c r="X16" s="21">
        <f t="shared" si="9"/>
        <v>15</v>
      </c>
      <c r="Y16" s="20">
        <v>5</v>
      </c>
      <c r="Z16" s="20">
        <v>3</v>
      </c>
      <c r="AA16" s="16">
        <v>6</v>
      </c>
      <c r="AB16" s="20">
        <v>2</v>
      </c>
      <c r="AC16" s="21">
        <f t="shared" si="10"/>
        <v>16</v>
      </c>
      <c r="AD16" s="20">
        <v>3</v>
      </c>
      <c r="AE16" s="20">
        <v>3</v>
      </c>
      <c r="AF16" s="16">
        <v>3</v>
      </c>
      <c r="AG16" s="20">
        <v>3</v>
      </c>
      <c r="AH16" s="21">
        <f t="shared" si="11"/>
        <v>12</v>
      </c>
      <c r="AI16" s="21">
        <f aca="true" t="shared" si="16" ref="AI16:AI19">S16+X16+AC16+AH16</f>
        <v>93</v>
      </c>
      <c r="AJ16" s="22"/>
      <c r="AK16" s="23">
        <v>12</v>
      </c>
    </row>
    <row r="17" spans="1:37" ht="21.75" customHeight="1">
      <c r="A17" s="16">
        <v>14</v>
      </c>
      <c r="B17" s="17" t="s">
        <v>45</v>
      </c>
      <c r="C17" s="18" t="s">
        <v>16</v>
      </c>
      <c r="D17" s="19">
        <v>0</v>
      </c>
      <c r="E17" s="20">
        <v>0</v>
      </c>
      <c r="F17" s="16">
        <v>3</v>
      </c>
      <c r="G17" s="20">
        <v>2</v>
      </c>
      <c r="H17" s="21">
        <f t="shared" si="12"/>
        <v>5</v>
      </c>
      <c r="I17" s="22">
        <v>1</v>
      </c>
      <c r="J17" s="20">
        <v>1</v>
      </c>
      <c r="K17" s="16">
        <v>0</v>
      </c>
      <c r="L17" s="20">
        <v>2</v>
      </c>
      <c r="M17" s="21">
        <f t="shared" si="13"/>
        <v>4</v>
      </c>
      <c r="N17" s="22">
        <v>0</v>
      </c>
      <c r="O17" s="20">
        <v>0</v>
      </c>
      <c r="P17" s="16">
        <v>0</v>
      </c>
      <c r="Q17" s="20">
        <v>2</v>
      </c>
      <c r="R17" s="21">
        <f t="shared" si="14"/>
        <v>2</v>
      </c>
      <c r="S17" s="21">
        <f t="shared" si="15"/>
        <v>11</v>
      </c>
      <c r="T17" s="22">
        <v>3</v>
      </c>
      <c r="U17" s="20">
        <v>1</v>
      </c>
      <c r="V17" s="16">
        <v>1</v>
      </c>
      <c r="W17" s="20">
        <v>2</v>
      </c>
      <c r="X17" s="21">
        <f t="shared" si="9"/>
        <v>7</v>
      </c>
      <c r="Y17" s="20">
        <v>2</v>
      </c>
      <c r="Z17" s="20">
        <v>0</v>
      </c>
      <c r="AA17" s="16">
        <v>1</v>
      </c>
      <c r="AB17" s="20">
        <v>2</v>
      </c>
      <c r="AC17" s="21">
        <f t="shared" si="10"/>
        <v>5</v>
      </c>
      <c r="AD17" s="20">
        <v>3</v>
      </c>
      <c r="AE17" s="20">
        <v>0</v>
      </c>
      <c r="AF17" s="16">
        <v>2</v>
      </c>
      <c r="AG17" s="20">
        <v>3</v>
      </c>
      <c r="AH17" s="21">
        <f t="shared" si="11"/>
        <v>8</v>
      </c>
      <c r="AI17" s="21">
        <f t="shared" si="16"/>
        <v>31</v>
      </c>
      <c r="AJ17" s="32" t="s">
        <v>46</v>
      </c>
      <c r="AK17" s="23">
        <v>2</v>
      </c>
    </row>
    <row r="18" spans="1:37" ht="21.75" customHeight="1">
      <c r="A18" s="16">
        <f aca="true" t="shared" si="17" ref="A18:A19">A17+1</f>
        <v>15</v>
      </c>
      <c r="B18" s="17" t="s">
        <v>47</v>
      </c>
      <c r="C18" s="18" t="s">
        <v>16</v>
      </c>
      <c r="D18" s="19">
        <v>1</v>
      </c>
      <c r="E18" s="20">
        <v>0</v>
      </c>
      <c r="F18" s="16">
        <v>3</v>
      </c>
      <c r="G18" s="20">
        <v>2</v>
      </c>
      <c r="H18" s="21">
        <f t="shared" si="12"/>
        <v>6</v>
      </c>
      <c r="I18" s="22">
        <v>0</v>
      </c>
      <c r="J18" s="20">
        <v>1</v>
      </c>
      <c r="K18" s="16">
        <v>2</v>
      </c>
      <c r="L18" s="20">
        <v>2</v>
      </c>
      <c r="M18" s="21">
        <f t="shared" si="13"/>
        <v>5</v>
      </c>
      <c r="N18" s="22">
        <v>5</v>
      </c>
      <c r="O18" s="20">
        <v>1</v>
      </c>
      <c r="P18" s="16">
        <v>2</v>
      </c>
      <c r="Q18" s="20">
        <v>2</v>
      </c>
      <c r="R18" s="21">
        <f t="shared" si="14"/>
        <v>10</v>
      </c>
      <c r="S18" s="21">
        <f t="shared" si="15"/>
        <v>21</v>
      </c>
      <c r="T18" s="22">
        <v>3</v>
      </c>
      <c r="U18" s="20">
        <v>1</v>
      </c>
      <c r="V18" s="16">
        <v>5</v>
      </c>
      <c r="W18" s="20">
        <v>4</v>
      </c>
      <c r="X18" s="21">
        <f t="shared" si="9"/>
        <v>13</v>
      </c>
      <c r="Y18" s="20">
        <v>7</v>
      </c>
      <c r="Z18" s="20">
        <v>2</v>
      </c>
      <c r="AA18" s="16">
        <v>4</v>
      </c>
      <c r="AB18" s="20">
        <v>2</v>
      </c>
      <c r="AC18" s="21">
        <f t="shared" si="10"/>
        <v>15</v>
      </c>
      <c r="AD18" s="20">
        <v>4</v>
      </c>
      <c r="AE18" s="20">
        <v>0</v>
      </c>
      <c r="AF18" s="16">
        <v>3</v>
      </c>
      <c r="AG18" s="20">
        <v>3</v>
      </c>
      <c r="AH18" s="21">
        <f t="shared" si="11"/>
        <v>10</v>
      </c>
      <c r="AI18" s="21">
        <f t="shared" si="16"/>
        <v>59</v>
      </c>
      <c r="AJ18" s="22"/>
      <c r="AK18" s="23">
        <v>6</v>
      </c>
    </row>
    <row r="19" spans="1:37" ht="21.75" customHeight="1">
      <c r="A19" s="16">
        <f t="shared" si="17"/>
        <v>16</v>
      </c>
      <c r="B19" s="17" t="s">
        <v>48</v>
      </c>
      <c r="C19" s="25" t="s">
        <v>40</v>
      </c>
      <c r="D19" s="19">
        <v>3</v>
      </c>
      <c r="E19" s="20">
        <v>4</v>
      </c>
      <c r="F19" s="16">
        <v>3</v>
      </c>
      <c r="G19" s="20">
        <v>5</v>
      </c>
      <c r="H19" s="21">
        <f t="shared" si="12"/>
        <v>15</v>
      </c>
      <c r="I19" s="22">
        <v>3</v>
      </c>
      <c r="J19" s="20">
        <v>3</v>
      </c>
      <c r="K19" s="16">
        <v>7</v>
      </c>
      <c r="L19" s="20">
        <v>2</v>
      </c>
      <c r="M19" s="21">
        <f t="shared" si="13"/>
        <v>15</v>
      </c>
      <c r="N19" s="22">
        <v>6</v>
      </c>
      <c r="O19" s="20">
        <v>2</v>
      </c>
      <c r="P19" s="16">
        <v>3</v>
      </c>
      <c r="Q19" s="20">
        <v>2</v>
      </c>
      <c r="R19" s="21">
        <f t="shared" si="14"/>
        <v>13</v>
      </c>
      <c r="S19" s="21">
        <f t="shared" si="15"/>
        <v>43</v>
      </c>
      <c r="T19" s="22">
        <v>4</v>
      </c>
      <c r="U19" s="20">
        <v>3</v>
      </c>
      <c r="V19" s="16">
        <v>5</v>
      </c>
      <c r="W19" s="20">
        <v>5</v>
      </c>
      <c r="X19" s="21">
        <f t="shared" si="9"/>
        <v>17</v>
      </c>
      <c r="Y19" s="20">
        <v>4</v>
      </c>
      <c r="Z19" s="20">
        <v>5</v>
      </c>
      <c r="AA19" s="16">
        <v>4</v>
      </c>
      <c r="AB19" s="20">
        <v>2</v>
      </c>
      <c r="AC19" s="21">
        <f t="shared" si="10"/>
        <v>15</v>
      </c>
      <c r="AD19" s="20">
        <v>4</v>
      </c>
      <c r="AE19" s="20">
        <v>4</v>
      </c>
      <c r="AF19" s="16">
        <v>5</v>
      </c>
      <c r="AG19" s="20">
        <v>3</v>
      </c>
      <c r="AH19" s="21">
        <f t="shared" si="11"/>
        <v>16</v>
      </c>
      <c r="AI19" s="21">
        <f t="shared" si="16"/>
        <v>91</v>
      </c>
      <c r="AJ19" s="22"/>
      <c r="AK19" s="23">
        <v>11</v>
      </c>
    </row>
    <row r="20" spans="1:35" ht="12.75" customHeight="1" hidden="1">
      <c r="A20" s="33"/>
      <c r="B20" s="34"/>
      <c r="C20" s="33"/>
      <c r="D20" s="35"/>
      <c r="E20" s="36"/>
      <c r="F20" s="37"/>
      <c r="G20" s="38"/>
      <c r="H20" s="36"/>
      <c r="I20" s="36"/>
      <c r="J20" s="39"/>
      <c r="K20" s="36"/>
      <c r="L20" s="39"/>
      <c r="M20" s="36"/>
      <c r="N20" s="36"/>
      <c r="O20" s="39"/>
      <c r="P20" s="36"/>
      <c r="Q20" s="39"/>
      <c r="R20" s="36"/>
      <c r="S20" s="37"/>
      <c r="T20" s="39"/>
      <c r="U20" s="36"/>
      <c r="V20" s="36"/>
      <c r="W20" s="36"/>
      <c r="X20" s="36"/>
      <c r="Y20" s="36"/>
      <c r="Z20" s="39"/>
      <c r="AA20" s="39"/>
      <c r="AB20" s="40"/>
      <c r="AC20" s="36"/>
      <c r="AD20" s="36"/>
      <c r="AE20" s="39"/>
      <c r="AF20" s="39"/>
      <c r="AG20" s="40"/>
      <c r="AH20" s="36"/>
      <c r="AI20" s="36"/>
    </row>
    <row r="22" ht="25.5" customHeight="1"/>
  </sheetData>
  <sheetProtection selectLockedCells="1" selectUnlockedCells="1"/>
  <mergeCells count="6">
    <mergeCell ref="D3:G3"/>
    <mergeCell ref="I3:L3"/>
    <mergeCell ref="N3:Q3"/>
    <mergeCell ref="T3:W3"/>
    <mergeCell ref="Y3:AB3"/>
    <mergeCell ref="AD3:AG3"/>
  </mergeCells>
  <printOptions/>
  <pageMargins left="0.31527777777777777" right="0" top="0.8659722222222223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140625" defaultRowHeight="12.75"/>
  <cols>
    <col min="1" max="1" width="10.00390625" style="5" hidden="1" customWidth="1"/>
    <col min="2" max="2" width="16.140625" style="1" customWidth="1"/>
    <col min="3" max="3" width="6.57421875" style="1" customWidth="1"/>
    <col min="4" max="6" width="3.00390625" style="1" customWidth="1"/>
    <col min="7" max="7" width="4.00390625" style="1" customWidth="1"/>
    <col min="8" max="10" width="3.00390625" style="1" customWidth="1"/>
    <col min="11" max="11" width="4.00390625" style="1" customWidth="1"/>
    <col min="12" max="14" width="3.00390625" style="1" customWidth="1"/>
    <col min="15" max="15" width="4.00390625" style="1" customWidth="1"/>
    <col min="16" max="18" width="3.00390625" style="1" customWidth="1"/>
    <col min="19" max="20" width="4.00390625" style="1" customWidth="1"/>
    <col min="21" max="21" width="1.1484375" style="1" customWidth="1"/>
    <col min="22" max="24" width="3.00390625" style="1" customWidth="1"/>
    <col min="25" max="25" width="4.00390625" style="1" customWidth="1"/>
    <col min="26" max="28" width="3.00390625" style="1" customWidth="1"/>
    <col min="29" max="29" width="4.00390625" style="1" customWidth="1"/>
    <col min="30" max="32" width="3.00390625" style="1" customWidth="1"/>
    <col min="33" max="34" width="4.00390625" style="1" customWidth="1"/>
    <col min="35" max="35" width="5.00390625" style="1" customWidth="1"/>
    <col min="36" max="36" width="17.57421875" style="1" customWidth="1"/>
    <col min="37" max="38" width="4.00390625" style="1" customWidth="1"/>
    <col min="39" max="16384" width="10.00390625" style="1" customWidth="1"/>
  </cols>
  <sheetData/>
  <sheetProtection selectLockedCells="1" selectUnlockedCells="1"/>
  <printOptions/>
  <pageMargins left="0.5909722222222222" right="0" top="0.8659722222222223" bottom="0.9847222222222223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140625" defaultRowHeight="12.75"/>
  <cols>
    <col min="1" max="1" width="10.00390625" style="5" hidden="1" customWidth="1"/>
    <col min="2" max="2" width="16.140625" style="1" customWidth="1"/>
    <col min="3" max="3" width="6.57421875" style="1" customWidth="1"/>
    <col min="4" max="6" width="3.00390625" style="1" customWidth="1"/>
    <col min="7" max="7" width="4.00390625" style="1" customWidth="1"/>
    <col min="8" max="10" width="3.00390625" style="1" customWidth="1"/>
    <col min="11" max="11" width="4.00390625" style="1" customWidth="1"/>
    <col min="12" max="14" width="3.00390625" style="1" customWidth="1"/>
    <col min="15" max="15" width="4.00390625" style="1" customWidth="1"/>
    <col min="16" max="18" width="3.00390625" style="1" customWidth="1"/>
    <col min="19" max="20" width="4.00390625" style="1" customWidth="1"/>
    <col min="21" max="21" width="1.1484375" style="1" customWidth="1"/>
    <col min="22" max="24" width="3.00390625" style="1" customWidth="1"/>
    <col min="25" max="25" width="4.00390625" style="1" customWidth="1"/>
    <col min="26" max="28" width="3.00390625" style="1" customWidth="1"/>
    <col min="29" max="29" width="4.00390625" style="1" customWidth="1"/>
    <col min="30" max="32" width="3.00390625" style="1" customWidth="1"/>
    <col min="33" max="34" width="4.00390625" style="1" customWidth="1"/>
    <col min="35" max="35" width="5.00390625" style="1" customWidth="1"/>
    <col min="36" max="36" width="17.57421875" style="1" customWidth="1"/>
    <col min="37" max="38" width="4.00390625" style="1" customWidth="1"/>
    <col min="39" max="16384" width="10.00390625" style="1" customWidth="1"/>
  </cols>
  <sheetData/>
  <sheetProtection selectLockedCells="1" selectUnlockedCells="1"/>
  <printOptions/>
  <pageMargins left="0.5909722222222222" right="0" top="0.8659722222222223" bottom="0.9847222222222223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Celebration Pyrotechnics</cp:lastModifiedBy>
  <cp:lastPrinted>2023-09-12T14:27:54Z</cp:lastPrinted>
  <dcterms:created xsi:type="dcterms:W3CDTF">2005-05-08T08:49:02Z</dcterms:created>
  <dcterms:modified xsi:type="dcterms:W3CDTF">2023-09-12T14:28:57Z</dcterms:modified>
  <cp:category/>
  <cp:version/>
  <cp:contentType/>
  <cp:contentStatus/>
</cp:coreProperties>
</file>